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DSA drafts etc\"/>
    </mc:Choice>
  </mc:AlternateContent>
  <bookViews>
    <workbookView xWindow="0" yWindow="0" windowWidth="20490" windowHeight="7650"/>
  </bookViews>
  <sheets>
    <sheet name="Allocation" sheetId="1" r:id="rId1"/>
    <sheet name="Sheet1" sheetId="2" r:id="rId2"/>
  </sheets>
  <definedNames>
    <definedName name="_xlnm._FilterDatabase" localSheetId="1" hidden="1">Sheet1!$B$1:$B$24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KTztdgd2mIhf7UADwant33WUNmsXIIn9zlj4jNIpAaY="/>
    </ext>
  </extLst>
</workbook>
</file>

<file path=xl/calcChain.xml><?xml version="1.0" encoding="utf-8"?>
<calcChain xmlns="http://schemas.openxmlformats.org/spreadsheetml/2006/main">
  <c r="E24" i="2" l="1"/>
  <c r="D26" i="1"/>
  <c r="E24" i="1"/>
  <c r="E12" i="1"/>
  <c r="E7" i="1"/>
  <c r="E5" i="1"/>
  <c r="E6" i="1"/>
  <c r="E17" i="1"/>
  <c r="E14" i="1"/>
  <c r="E18" i="1"/>
  <c r="E19" i="1"/>
  <c r="E8" i="1"/>
  <c r="E9" i="1"/>
  <c r="E25" i="1"/>
  <c r="E15" i="1"/>
  <c r="E23" i="1"/>
  <c r="E16" i="1"/>
  <c r="E22" i="1"/>
  <c r="E21" i="1"/>
  <c r="E20" i="1"/>
  <c r="E11" i="1"/>
  <c r="E10" i="1"/>
  <c r="E13" i="1"/>
  <c r="E4" i="1"/>
</calcChain>
</file>

<file path=xl/sharedStrings.xml><?xml version="1.0" encoding="utf-8"?>
<sst xmlns="http://schemas.openxmlformats.org/spreadsheetml/2006/main" count="101" uniqueCount="75">
  <si>
    <t>No.</t>
  </si>
  <si>
    <t>Org. Name</t>
  </si>
  <si>
    <t>Activity</t>
  </si>
  <si>
    <t>Approved</t>
  </si>
  <si>
    <t>Refused</t>
  </si>
  <si>
    <t>Amelie, z.s.</t>
  </si>
  <si>
    <t>Leontinka Foundation</t>
  </si>
  <si>
    <t>5 ipad for visual impairment</t>
  </si>
  <si>
    <t>Dobré víly dětem, z. s.</t>
  </si>
  <si>
    <t>Help children home (travel for volunteer &amp; school supplies)</t>
  </si>
  <si>
    <t>Domov Alzheimer Darkov z.ú.</t>
  </si>
  <si>
    <t>Equipment for care home</t>
  </si>
  <si>
    <t>Pestra o.p.s.</t>
  </si>
  <si>
    <t>Pink Crocodile o.p.s.</t>
  </si>
  <si>
    <t>Sdílení o.p.s.</t>
  </si>
  <si>
    <t>Equipment for home hospice care</t>
  </si>
  <si>
    <t>The Foundation for Premature Children and Their Families</t>
  </si>
  <si>
    <t>Help premature babies</t>
  </si>
  <si>
    <t>Mezi námi o.p.s.</t>
  </si>
  <si>
    <t>Foster connection-seniors &amp; children</t>
  </si>
  <si>
    <t>Základní škola Zahrádka</t>
  </si>
  <si>
    <t>Dejme Detem Sanci o.p.s.</t>
  </si>
  <si>
    <t>Run for children</t>
  </si>
  <si>
    <t>Charita</t>
  </si>
  <si>
    <t>Equipment for respite care service</t>
  </si>
  <si>
    <t>Péče bez píekéůek, z. s.</t>
  </si>
  <si>
    <t>Oblastní Spolek Českého Červeného Kříže Praha 1</t>
  </si>
  <si>
    <t>Letní dům, z.ú.</t>
  </si>
  <si>
    <t>Naděje na kolech,z.ú.</t>
  </si>
  <si>
    <t>Centrum pro detsky sluch Tamtam o.p.s.</t>
  </si>
  <si>
    <t>Centre for Integration of Children and the Youth, r.a. (CID, z.s.)</t>
  </si>
  <si>
    <t>support mental care</t>
  </si>
  <si>
    <t>Česká unie neslyšících, z. ú. (Czech Union of the Deaf)</t>
  </si>
  <si>
    <t>Integracni</t>
  </si>
  <si>
    <t>The Harmonie Foundation / Nadační fond Harmonie</t>
  </si>
  <si>
    <t>Total</t>
  </si>
  <si>
    <t>Laptop &amp; IT system for oncological patient support center</t>
  </si>
  <si>
    <t xml:space="preserve">Hydrotherapy reconstruction for daycare centre for children with combined disabilities </t>
  </si>
  <si>
    <t>Vehicle bed for immobile patients</t>
  </si>
  <si>
    <t>Special edu equipment for children with severe combined disabilities</t>
  </si>
  <si>
    <r>
      <t>Nadace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Dagmar a Václava Havlových VIZE 97</t>
    </r>
  </si>
  <si>
    <t>No</t>
  </si>
  <si>
    <t>Requested fund (Czk)</t>
  </si>
  <si>
    <t>Laptop &amp; IT system</t>
  </si>
  <si>
    <t>Trained dog</t>
  </si>
  <si>
    <t>Refubishement edu center in Prague</t>
  </si>
  <si>
    <r>
      <t>Nadace</t>
    </r>
    <r>
      <rPr>
        <b/>
        <sz val="12"/>
        <color rgb="FF000000"/>
        <rFont val="Aptos"/>
        <family val="2"/>
      </rPr>
      <t xml:space="preserve"> </t>
    </r>
    <r>
      <rPr>
        <sz val="12"/>
        <color rgb="FF000000"/>
        <rFont val="Aptos"/>
        <family val="2"/>
      </rPr>
      <t>Dagmar a Václava Havlových VIZE 97</t>
    </r>
  </si>
  <si>
    <t>Victims of Domestic Violence-renovation of consultation spaces</t>
  </si>
  <si>
    <t>The Foundation for Premature Children and Their Families (Nadacni Fond)</t>
  </si>
  <si>
    <t>Mezi Nami ops</t>
  </si>
  <si>
    <t>Special edu equipment</t>
  </si>
  <si>
    <t>Online therapy</t>
  </si>
  <si>
    <t>Guardian of children in asylum homes</t>
  </si>
  <si>
    <t>Children at foster care</t>
  </si>
  <si>
    <t>Vehicle bed</t>
  </si>
  <si>
    <t>Tool for sensory</t>
  </si>
  <si>
    <t>Logopedic program</t>
  </si>
  <si>
    <t>Hydrotherapy reconstruction</t>
  </si>
  <si>
    <t>Concert</t>
  </si>
  <si>
    <t>Updated on 3 June 2025</t>
  </si>
  <si>
    <t xml:space="preserve">Logopedic program for children and seniors with hearing impairment </t>
  </si>
  <si>
    <t xml:space="preserve">Equipment for children with hearing impairment  </t>
  </si>
  <si>
    <t>Support for 'Run for Children'</t>
  </si>
  <si>
    <t>Support children's home (inc travel costs &amp; school supplies)</t>
  </si>
  <si>
    <t>Provide 5 ipads with applications for visually impaired users</t>
  </si>
  <si>
    <t xml:space="preserve">Events for children in foster and residential care </t>
  </si>
  <si>
    <t xml:space="preserve">Support victims of domestic violence including therapy and renovation of consultation spaces </t>
  </si>
  <si>
    <t>Material support for guardians of children in asylum homes</t>
  </si>
  <si>
    <t>Online therapy for parents of disabled children</t>
  </si>
  <si>
    <t>Sponsor a trained dog for a child with visual impairment</t>
  </si>
  <si>
    <t>Refurbishment of education  center in Prague</t>
  </si>
  <si>
    <t>Support the staging of a concert by disadvantaged children</t>
  </si>
  <si>
    <t xml:space="preserve"> Charities receiving awards in 2025 from the proceeds of the International Winter Festival December 2024</t>
  </si>
  <si>
    <t>Support mental health of parents of severly disabled children</t>
  </si>
  <si>
    <t>Foster connections between generations - seniors &amp; children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</si>
</sst>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Aptos Narrow"/>
      <scheme val="minor"/>
    </font>
    <font>
      <b/>
      <sz val="12"/>
      <color theme="1"/>
      <name val="Aptos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ptos"/>
      <family val="2"/>
    </font>
    <font>
      <b/>
      <sz val="12"/>
      <color rgb="FF000000"/>
      <name val="Aptos"/>
      <family val="2"/>
    </font>
    <font>
      <sz val="12"/>
      <color rgb="FF000000"/>
      <name val="Aptos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6C6AC"/>
        <bgColor rgb="FFF6C6AC"/>
      </patternFill>
    </fill>
    <fill>
      <patternFill patternType="solid">
        <fgColor rgb="FFFFFF00"/>
        <bgColor indexed="64"/>
      </patternFill>
    </fill>
    <fill>
      <patternFill patternType="solid">
        <fgColor rgb="FFF6C6AC"/>
        <bgColor indexed="64"/>
      </patternFill>
    </fill>
    <fill>
      <patternFill patternType="solid">
        <fgColor rgb="FF00FFFF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2" fillId="0" borderId="7" xfId="0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3" fontId="0" fillId="0" borderId="0" xfId="0" applyNumberFormat="1"/>
    <xf numFmtId="3" fontId="7" fillId="0" borderId="12" xfId="0" applyNumberFormat="1" applyFont="1" applyBorder="1" applyAlignment="1">
      <alignment horizontal="right" vertical="center" wrapText="1"/>
    </xf>
    <xf numFmtId="3" fontId="7" fillId="0" borderId="13" xfId="0" applyNumberFormat="1" applyFont="1" applyBorder="1" applyAlignment="1">
      <alignment horizontal="right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vertical="center" wrapText="1"/>
    </xf>
    <xf numFmtId="3" fontId="7" fillId="5" borderId="12" xfId="0" applyNumberFormat="1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3" fontId="7" fillId="3" borderId="12" xfId="0" applyNumberFormat="1" applyFont="1" applyFill="1" applyBorder="1" applyAlignment="1">
      <alignment horizontal="right" vertical="center" wrapText="1"/>
    </xf>
    <xf numFmtId="3" fontId="7" fillId="3" borderId="13" xfId="0" applyNumberFormat="1" applyFont="1" applyFill="1" applyBorder="1" applyAlignment="1">
      <alignment horizontal="right" vertical="center" wrapText="1"/>
    </xf>
    <xf numFmtId="0" fontId="2" fillId="0" borderId="12" xfId="0" applyFont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3" fontId="2" fillId="3" borderId="13" xfId="0" applyNumberFormat="1" applyFont="1" applyFill="1" applyBorder="1" applyAlignment="1">
      <alignment horizontal="right" wrapText="1"/>
    </xf>
    <xf numFmtId="0" fontId="2" fillId="5" borderId="12" xfId="0" applyFont="1" applyFill="1" applyBorder="1" applyAlignment="1">
      <alignment vertical="center" wrapText="1"/>
    </xf>
    <xf numFmtId="3" fontId="2" fillId="5" borderId="13" xfId="0" applyNumberFormat="1" applyFont="1" applyFill="1" applyBorder="1" applyAlignment="1">
      <alignment horizontal="righ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3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3" fontId="7" fillId="0" borderId="16" xfId="0" applyNumberFormat="1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horizontal="right" vertical="center" wrapText="1"/>
    </xf>
    <xf numFmtId="0" fontId="2" fillId="3" borderId="12" xfId="0" applyFont="1" applyFill="1" applyBorder="1" applyAlignment="1">
      <alignment wrapText="1"/>
    </xf>
    <xf numFmtId="0" fontId="7" fillId="0" borderId="14" xfId="0" applyFont="1" applyBorder="1" applyAlignment="1">
      <alignment vertical="center" wrapText="1"/>
    </xf>
    <xf numFmtId="3" fontId="2" fillId="3" borderId="12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center" vertical="center" wrapText="1"/>
    </xf>
    <xf numFmtId="3" fontId="12" fillId="0" borderId="0" xfId="0" applyNumberFormat="1" applyFont="1"/>
    <xf numFmtId="0" fontId="13" fillId="0" borderId="0" xfId="0" applyFont="1"/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3" fillId="0" borderId="7" xfId="0" applyNumberFormat="1" applyFont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3" fontId="2" fillId="0" borderId="3" xfId="0" applyNumberFormat="1" applyFont="1" applyFill="1" applyBorder="1" applyAlignment="1">
      <alignment vertical="center" wrapText="1"/>
    </xf>
    <xf numFmtId="3" fontId="3" fillId="0" borderId="3" xfId="0" applyNumberFormat="1" applyFont="1" applyFill="1" applyBorder="1"/>
    <xf numFmtId="0" fontId="3" fillId="0" borderId="0" xfId="0" applyFont="1" applyFill="1"/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3" fontId="2" fillId="0" borderId="5" xfId="0" applyNumberFormat="1" applyFont="1" applyFill="1" applyBorder="1" applyAlignment="1">
      <alignment horizontal="right" vertical="center" wrapText="1"/>
    </xf>
    <xf numFmtId="3" fontId="3" fillId="0" borderId="5" xfId="0" applyNumberFormat="1" applyFont="1" applyFill="1" applyBorder="1"/>
    <xf numFmtId="3" fontId="2" fillId="0" borderId="5" xfId="0" applyNumberFormat="1" applyFont="1" applyFill="1" applyBorder="1" applyAlignment="1">
      <alignment vertical="center" wrapText="1"/>
    </xf>
    <xf numFmtId="3" fontId="2" fillId="0" borderId="5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 wrapText="1"/>
    </xf>
    <xf numFmtId="3" fontId="5" fillId="0" borderId="5" xfId="0" applyNumberFormat="1" applyFont="1" applyFill="1" applyBorder="1" applyAlignment="1">
      <alignment vertical="center" wrapText="1"/>
    </xf>
    <xf numFmtId="3" fontId="4" fillId="0" borderId="5" xfId="0" applyNumberFormat="1" applyFont="1" applyFill="1" applyBorder="1"/>
    <xf numFmtId="3" fontId="5" fillId="0" borderId="5" xfId="0" applyNumberFormat="1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17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2"/>
  <sheetViews>
    <sheetView tabSelected="1" zoomScale="115" zoomScaleNormal="115" workbookViewId="0">
      <selection activeCell="B20" sqref="B20"/>
    </sheetView>
  </sheetViews>
  <sheetFormatPr defaultColWidth="12.625" defaultRowHeight="15" customHeight="1"/>
  <cols>
    <col min="1" max="1" width="8.625" style="1" customWidth="1"/>
    <col min="2" max="2" width="51.875" style="1" customWidth="1"/>
    <col min="3" max="3" width="56" style="1" customWidth="1"/>
    <col min="4" max="4" width="19.25" style="1" customWidth="1"/>
    <col min="5" max="5" width="9.875" style="1" hidden="1" customWidth="1"/>
    <col min="6" max="16384" width="12.625" style="1"/>
  </cols>
  <sheetData>
    <row r="1" spans="1:5" ht="18">
      <c r="A1" s="60" t="s">
        <v>72</v>
      </c>
      <c r="B1" s="61"/>
      <c r="C1" s="61"/>
      <c r="D1" s="61"/>
    </row>
    <row r="2" spans="1:5" ht="15" customHeight="1">
      <c r="B2" s="62" t="s">
        <v>59</v>
      </c>
      <c r="C2" s="62"/>
      <c r="D2" s="62"/>
    </row>
    <row r="3" spans="1:5" ht="14.25" customHeight="1">
      <c r="A3" s="38" t="s">
        <v>0</v>
      </c>
      <c r="B3" s="39" t="s">
        <v>1</v>
      </c>
      <c r="C3" s="39" t="s">
        <v>2</v>
      </c>
      <c r="D3" s="40" t="s">
        <v>3</v>
      </c>
      <c r="E3" s="35" t="s">
        <v>4</v>
      </c>
    </row>
    <row r="4" spans="1:5" s="47" customFormat="1" ht="18" customHeight="1">
      <c r="A4" s="43">
        <v>1</v>
      </c>
      <c r="B4" s="44" t="s">
        <v>5</v>
      </c>
      <c r="C4" s="45" t="s">
        <v>36</v>
      </c>
      <c r="D4" s="45">
        <v>58380</v>
      </c>
      <c r="E4" s="46" t="e">
        <f>D4-#REF!</f>
        <v>#REF!</v>
      </c>
    </row>
    <row r="5" spans="1:5" s="47" customFormat="1" ht="30">
      <c r="A5" s="48">
        <v>2</v>
      </c>
      <c r="B5" s="49" t="s">
        <v>30</v>
      </c>
      <c r="C5" s="49" t="s">
        <v>73</v>
      </c>
      <c r="D5" s="50">
        <v>60000</v>
      </c>
      <c r="E5" s="51" t="e">
        <f>D5-#REF!</f>
        <v>#REF!</v>
      </c>
    </row>
    <row r="6" spans="1:5" s="47" customFormat="1">
      <c r="A6" s="48">
        <v>3</v>
      </c>
      <c r="B6" s="49" t="s">
        <v>29</v>
      </c>
      <c r="C6" s="52" t="s">
        <v>61</v>
      </c>
      <c r="D6" s="50">
        <v>60000</v>
      </c>
      <c r="E6" s="51" t="e">
        <f>D6-#REF!</f>
        <v>#REF!</v>
      </c>
    </row>
    <row r="7" spans="1:5" s="47" customFormat="1" ht="30">
      <c r="A7" s="48">
        <v>4</v>
      </c>
      <c r="B7" s="49" t="s">
        <v>32</v>
      </c>
      <c r="C7" s="53" t="s">
        <v>60</v>
      </c>
      <c r="D7" s="50">
        <v>10993</v>
      </c>
      <c r="E7" s="51" t="e">
        <f>D7-#REF!</f>
        <v>#REF!</v>
      </c>
    </row>
    <row r="8" spans="1:5" s="47" customFormat="1">
      <c r="A8" s="48">
        <v>5</v>
      </c>
      <c r="B8" s="49" t="s">
        <v>23</v>
      </c>
      <c r="C8" s="52" t="s">
        <v>24</v>
      </c>
      <c r="D8" s="50">
        <v>91538</v>
      </c>
      <c r="E8" s="51" t="e">
        <f>D8-#REF!</f>
        <v>#REF!</v>
      </c>
    </row>
    <row r="9" spans="1:5" s="47" customFormat="1" ht="18" customHeight="1">
      <c r="A9" s="48">
        <v>6</v>
      </c>
      <c r="B9" s="54" t="s">
        <v>21</v>
      </c>
      <c r="C9" s="54" t="s">
        <v>62</v>
      </c>
      <c r="D9" s="55">
        <v>50000</v>
      </c>
      <c r="E9" s="56" t="e">
        <f>D9-#REF!</f>
        <v>#REF!</v>
      </c>
    </row>
    <row r="10" spans="1:5" s="47" customFormat="1">
      <c r="A10" s="48">
        <v>7</v>
      </c>
      <c r="B10" s="49" t="s">
        <v>8</v>
      </c>
      <c r="C10" s="49" t="s">
        <v>63</v>
      </c>
      <c r="D10" s="52">
        <v>125000</v>
      </c>
      <c r="E10" s="51" t="e">
        <f>D10-#REF!</f>
        <v>#REF!</v>
      </c>
    </row>
    <row r="11" spans="1:5" s="47" customFormat="1" ht="18" customHeight="1">
      <c r="A11" s="48">
        <v>8</v>
      </c>
      <c r="B11" s="54" t="s">
        <v>10</v>
      </c>
      <c r="C11" s="54" t="s">
        <v>11</v>
      </c>
      <c r="D11" s="55">
        <v>150000</v>
      </c>
      <c r="E11" s="56" t="e">
        <f>D11-#REF!</f>
        <v>#REF!</v>
      </c>
    </row>
    <row r="12" spans="1:5" s="47" customFormat="1" ht="30">
      <c r="A12" s="48">
        <v>9</v>
      </c>
      <c r="B12" s="54" t="s">
        <v>33</v>
      </c>
      <c r="C12" s="57" t="s">
        <v>37</v>
      </c>
      <c r="D12" s="58">
        <v>161438.47</v>
      </c>
      <c r="E12" s="56" t="e">
        <f>D12-#REF!</f>
        <v>#REF!</v>
      </c>
    </row>
    <row r="13" spans="1:5" s="47" customFormat="1" ht="18" customHeight="1">
      <c r="A13" s="48">
        <v>10</v>
      </c>
      <c r="B13" s="49" t="s">
        <v>6</v>
      </c>
      <c r="C13" s="49" t="s">
        <v>64</v>
      </c>
      <c r="D13" s="52">
        <v>50000</v>
      </c>
      <c r="E13" s="51" t="e">
        <f>D13-#REF!</f>
        <v>#REF!</v>
      </c>
    </row>
    <row r="14" spans="1:5" s="47" customFormat="1" ht="18" customHeight="1">
      <c r="A14" s="48">
        <v>11</v>
      </c>
      <c r="B14" s="49" t="s">
        <v>27</v>
      </c>
      <c r="C14" s="52" t="s">
        <v>65</v>
      </c>
      <c r="D14" s="50">
        <v>100000</v>
      </c>
      <c r="E14" s="51" t="e">
        <f>D14-#REF!</f>
        <v>#REF!</v>
      </c>
    </row>
    <row r="15" spans="1:5" s="47" customFormat="1">
      <c r="A15" s="48">
        <v>12</v>
      </c>
      <c r="B15" s="49" t="s">
        <v>18</v>
      </c>
      <c r="C15" s="49" t="s">
        <v>74</v>
      </c>
      <c r="D15" s="52">
        <v>50000</v>
      </c>
      <c r="E15" s="51" t="e">
        <f>D15-#REF!</f>
        <v>#REF!</v>
      </c>
    </row>
    <row r="16" spans="1:5" s="47" customFormat="1" ht="30">
      <c r="A16" s="48">
        <v>13</v>
      </c>
      <c r="B16" s="49" t="s">
        <v>40</v>
      </c>
      <c r="C16" s="52" t="s">
        <v>66</v>
      </c>
      <c r="D16" s="52">
        <v>100000</v>
      </c>
      <c r="E16" s="51" t="e">
        <f>D16-#REF!</f>
        <v>#REF!</v>
      </c>
    </row>
    <row r="17" spans="1:5" s="47" customFormat="1" ht="18" customHeight="1">
      <c r="A17" s="48">
        <v>14</v>
      </c>
      <c r="B17" s="49" t="s">
        <v>28</v>
      </c>
      <c r="C17" s="49" t="s">
        <v>38</v>
      </c>
      <c r="D17" s="50">
        <v>100000</v>
      </c>
      <c r="E17" s="51" t="e">
        <f>D17-#REF!</f>
        <v>#REF!</v>
      </c>
    </row>
    <row r="18" spans="1:5" s="47" customFormat="1">
      <c r="A18" s="48">
        <v>15</v>
      </c>
      <c r="B18" s="49" t="s">
        <v>26</v>
      </c>
      <c r="C18" s="49" t="s">
        <v>67</v>
      </c>
      <c r="D18" s="50">
        <v>20000</v>
      </c>
      <c r="E18" s="56" t="e">
        <f>D18-#REF!</f>
        <v>#REF!</v>
      </c>
    </row>
    <row r="19" spans="1:5" s="47" customFormat="1" ht="18" customHeight="1">
      <c r="A19" s="48">
        <v>16</v>
      </c>
      <c r="B19" s="49" t="s">
        <v>25</v>
      </c>
      <c r="C19" s="49" t="s">
        <v>68</v>
      </c>
      <c r="D19" s="50">
        <v>60000</v>
      </c>
      <c r="E19" s="51" t="e">
        <f>D19-#REF!</f>
        <v>#REF!</v>
      </c>
    </row>
    <row r="20" spans="1:5" s="47" customFormat="1" ht="18" customHeight="1">
      <c r="A20" s="48">
        <v>17</v>
      </c>
      <c r="B20" s="49" t="s">
        <v>12</v>
      </c>
      <c r="C20" s="49" t="s">
        <v>69</v>
      </c>
      <c r="D20" s="52">
        <v>80000</v>
      </c>
      <c r="E20" s="51" t="e">
        <f>D20-#REF!</f>
        <v>#REF!</v>
      </c>
    </row>
    <row r="21" spans="1:5" s="47" customFormat="1" ht="18" customHeight="1">
      <c r="A21" s="48">
        <v>18</v>
      </c>
      <c r="B21" s="49" t="s">
        <v>13</v>
      </c>
      <c r="C21" s="52" t="s">
        <v>70</v>
      </c>
      <c r="D21" s="52">
        <v>100000</v>
      </c>
      <c r="E21" s="51" t="e">
        <f>D21-#REF!</f>
        <v>#REF!</v>
      </c>
    </row>
    <row r="22" spans="1:5" s="47" customFormat="1" ht="18" customHeight="1">
      <c r="A22" s="48">
        <v>19</v>
      </c>
      <c r="B22" s="49" t="s">
        <v>14</v>
      </c>
      <c r="C22" s="52" t="s">
        <v>15</v>
      </c>
      <c r="D22" s="52">
        <v>65580</v>
      </c>
      <c r="E22" s="51" t="e">
        <f>D22-#REF!</f>
        <v>#REF!</v>
      </c>
    </row>
    <row r="23" spans="1:5" s="47" customFormat="1" ht="30">
      <c r="A23" s="48">
        <v>20</v>
      </c>
      <c r="B23" s="49" t="s">
        <v>16</v>
      </c>
      <c r="C23" s="52" t="s">
        <v>17</v>
      </c>
      <c r="D23" s="52">
        <v>100000</v>
      </c>
      <c r="E23" s="51" t="e">
        <f>D23-#REF!</f>
        <v>#REF!</v>
      </c>
    </row>
    <row r="24" spans="1:5" s="47" customFormat="1">
      <c r="A24" s="48">
        <v>21</v>
      </c>
      <c r="B24" s="49" t="s">
        <v>34</v>
      </c>
      <c r="C24" s="59" t="s">
        <v>71</v>
      </c>
      <c r="D24" s="50">
        <v>50000</v>
      </c>
      <c r="E24" s="51" t="e">
        <f>D24-#REF!</f>
        <v>#REF!</v>
      </c>
    </row>
    <row r="25" spans="1:5" ht="30">
      <c r="A25" s="4">
        <v>22</v>
      </c>
      <c r="B25" s="2" t="s">
        <v>20</v>
      </c>
      <c r="C25" s="3" t="s">
        <v>39</v>
      </c>
      <c r="D25" s="41">
        <v>69000</v>
      </c>
      <c r="E25" s="42" t="e">
        <f>D25-#REF!</f>
        <v>#REF!</v>
      </c>
    </row>
    <row r="26" spans="1:5" ht="19.899999999999999" customHeight="1">
      <c r="B26" s="36" t="s">
        <v>35</v>
      </c>
      <c r="C26" s="37"/>
      <c r="D26" s="36">
        <f>SUM(D4:D25)</f>
        <v>1711929.47</v>
      </c>
    </row>
    <row r="27" spans="1:5" ht="14.25" customHeight="1"/>
    <row r="28" spans="1:5" ht="14.25" customHeight="1"/>
    <row r="29" spans="1:5" ht="14.25" customHeight="1"/>
    <row r="30" spans="1:5" ht="14.25" customHeight="1"/>
    <row r="31" spans="1:5" ht="14.25" customHeight="1"/>
    <row r="32" spans="1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</sheetData>
  <sortState ref="A4:E25">
    <sortCondition ref="B4:B25"/>
  </sortState>
  <mergeCells count="2">
    <mergeCell ref="A1:D1"/>
    <mergeCell ref="B2:D2"/>
  </mergeCells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A2" sqref="A2:E23"/>
    </sheetView>
  </sheetViews>
  <sheetFormatPr defaultRowHeight="14.25"/>
  <cols>
    <col min="5" max="5" width="12.125" bestFit="1" customWidth="1"/>
  </cols>
  <sheetData>
    <row r="1" spans="1:5" ht="48" thickBot="1">
      <c r="A1" s="5" t="s">
        <v>41</v>
      </c>
      <c r="B1" s="6" t="s">
        <v>1</v>
      </c>
      <c r="C1" s="6" t="s">
        <v>2</v>
      </c>
      <c r="D1" s="6" t="s">
        <v>42</v>
      </c>
      <c r="E1" s="7" t="s">
        <v>3</v>
      </c>
    </row>
    <row r="2" spans="1:5" ht="45.75" thickBot="1">
      <c r="A2" s="8">
        <v>1</v>
      </c>
      <c r="B2" s="9" t="s">
        <v>5</v>
      </c>
      <c r="C2" s="9" t="s">
        <v>43</v>
      </c>
      <c r="D2" s="11">
        <v>58380</v>
      </c>
      <c r="E2" s="12">
        <v>58380</v>
      </c>
    </row>
    <row r="3" spans="1:5" ht="135.75" thickBot="1">
      <c r="A3" s="8">
        <v>21</v>
      </c>
      <c r="B3" s="20" t="s">
        <v>30</v>
      </c>
      <c r="C3" s="9" t="s">
        <v>31</v>
      </c>
      <c r="D3" s="11">
        <v>60000</v>
      </c>
      <c r="E3" s="12">
        <v>60000</v>
      </c>
    </row>
    <row r="4" spans="1:5" ht="90.75" thickBot="1">
      <c r="A4" s="8">
        <v>20</v>
      </c>
      <c r="B4" s="9" t="s">
        <v>29</v>
      </c>
      <c r="C4" s="9" t="s">
        <v>55</v>
      </c>
      <c r="D4" s="11">
        <v>60000</v>
      </c>
      <c r="E4" s="12">
        <v>60000</v>
      </c>
    </row>
    <row r="5" spans="1:5" ht="120.75" thickBot="1">
      <c r="A5" s="8">
        <v>22</v>
      </c>
      <c r="B5" s="9" t="s">
        <v>32</v>
      </c>
      <c r="C5" s="9" t="s">
        <v>56</v>
      </c>
      <c r="D5" s="11">
        <v>10993</v>
      </c>
      <c r="E5" s="12">
        <v>10993</v>
      </c>
    </row>
    <row r="6" spans="1:5" ht="75.75" thickBot="1">
      <c r="A6" s="8">
        <v>15</v>
      </c>
      <c r="B6" s="9" t="s">
        <v>23</v>
      </c>
      <c r="C6" s="9" t="s">
        <v>24</v>
      </c>
      <c r="D6" s="11">
        <v>91538</v>
      </c>
      <c r="E6" s="12">
        <v>91538</v>
      </c>
    </row>
    <row r="7" spans="1:5" ht="60.75" thickBot="1">
      <c r="A7" s="16">
        <v>14</v>
      </c>
      <c r="B7" s="21" t="s">
        <v>21</v>
      </c>
      <c r="C7" s="17" t="s">
        <v>22</v>
      </c>
      <c r="D7" s="18">
        <v>100000</v>
      </c>
      <c r="E7" s="19">
        <v>50000</v>
      </c>
    </row>
    <row r="8" spans="1:5" ht="120.75" thickBot="1">
      <c r="A8" s="16">
        <v>4</v>
      </c>
      <c r="B8" s="17" t="s">
        <v>8</v>
      </c>
      <c r="C8" s="17" t="s">
        <v>9</v>
      </c>
      <c r="D8" s="18">
        <v>250000</v>
      </c>
      <c r="E8" s="19">
        <v>125000</v>
      </c>
    </row>
    <row r="9" spans="1:5" ht="75.75" thickBot="1">
      <c r="A9" s="8">
        <v>5</v>
      </c>
      <c r="B9" s="20" t="s">
        <v>10</v>
      </c>
      <c r="C9" s="9" t="s">
        <v>11</v>
      </c>
      <c r="D9" s="11">
        <v>150000</v>
      </c>
      <c r="E9" s="12">
        <v>150000</v>
      </c>
    </row>
    <row r="10" spans="1:5" ht="60.75" thickBot="1">
      <c r="A10" s="8">
        <v>24</v>
      </c>
      <c r="B10" s="20" t="s">
        <v>33</v>
      </c>
      <c r="C10" s="9" t="s">
        <v>57</v>
      </c>
      <c r="D10" s="26">
        <v>161438.47</v>
      </c>
      <c r="E10" s="27">
        <v>161438.47</v>
      </c>
    </row>
    <row r="11" spans="1:5" ht="60.75" thickBot="1">
      <c r="A11" s="8">
        <v>3</v>
      </c>
      <c r="B11" s="9" t="s">
        <v>6</v>
      </c>
      <c r="C11" s="9" t="s">
        <v>7</v>
      </c>
      <c r="D11" s="11">
        <v>50000</v>
      </c>
      <c r="E11" s="12">
        <v>50000</v>
      </c>
    </row>
    <row r="12" spans="1:5" ht="45.75" thickBot="1">
      <c r="A12" s="8">
        <v>18</v>
      </c>
      <c r="B12" s="20" t="s">
        <v>27</v>
      </c>
      <c r="C12" s="33" t="s">
        <v>53</v>
      </c>
      <c r="D12" s="12">
        <v>100000</v>
      </c>
      <c r="E12" s="12">
        <v>100000</v>
      </c>
    </row>
    <row r="13" spans="1:5" ht="90.75" thickBot="1">
      <c r="A13" s="22">
        <v>12</v>
      </c>
      <c r="B13" s="20" t="s">
        <v>49</v>
      </c>
      <c r="C13" s="32" t="s">
        <v>19</v>
      </c>
      <c r="D13" s="34">
        <v>100000</v>
      </c>
      <c r="E13" s="23">
        <v>50000</v>
      </c>
    </row>
    <row r="14" spans="1:5" ht="150.75" thickBot="1">
      <c r="A14" s="16">
        <v>10</v>
      </c>
      <c r="B14" s="17" t="s">
        <v>46</v>
      </c>
      <c r="C14" s="17" t="s">
        <v>47</v>
      </c>
      <c r="D14" s="18">
        <v>170000</v>
      </c>
      <c r="E14" s="19">
        <v>100000</v>
      </c>
    </row>
    <row r="15" spans="1:5" ht="60.75" thickBot="1">
      <c r="A15" s="16">
        <v>19</v>
      </c>
      <c r="B15" s="17" t="s">
        <v>28</v>
      </c>
      <c r="C15" s="17" t="s">
        <v>54</v>
      </c>
      <c r="D15" s="18">
        <v>365000</v>
      </c>
      <c r="E15" s="19">
        <v>100000</v>
      </c>
    </row>
    <row r="16" spans="1:5" ht="90.75" thickBot="1">
      <c r="A16" s="13">
        <v>17</v>
      </c>
      <c r="B16" s="24" t="s">
        <v>26</v>
      </c>
      <c r="C16" s="14" t="s">
        <v>52</v>
      </c>
      <c r="D16" s="15">
        <v>50000</v>
      </c>
      <c r="E16" s="25">
        <v>20000</v>
      </c>
    </row>
    <row r="17" spans="1:5" ht="60.75" thickBot="1">
      <c r="A17" s="16">
        <v>16</v>
      </c>
      <c r="B17" s="17" t="s">
        <v>25</v>
      </c>
      <c r="C17" s="17" t="s">
        <v>51</v>
      </c>
      <c r="D17" s="18">
        <v>120600</v>
      </c>
      <c r="E17" s="19">
        <v>60000</v>
      </c>
    </row>
    <row r="18" spans="1:5" ht="30.75" thickBot="1">
      <c r="A18" s="8">
        <v>6</v>
      </c>
      <c r="B18" s="9" t="s">
        <v>12</v>
      </c>
      <c r="C18" s="20" t="s">
        <v>44</v>
      </c>
      <c r="D18" s="11">
        <v>80000</v>
      </c>
      <c r="E18" s="12">
        <v>150000</v>
      </c>
    </row>
    <row r="19" spans="1:5" ht="75.75" thickBot="1">
      <c r="A19" s="16">
        <v>7</v>
      </c>
      <c r="B19" s="17" t="s">
        <v>13</v>
      </c>
      <c r="C19" s="17" t="s">
        <v>45</v>
      </c>
      <c r="D19" s="18">
        <v>209000</v>
      </c>
      <c r="E19" s="19">
        <v>100000</v>
      </c>
    </row>
    <row r="20" spans="1:5" ht="75.75" thickBot="1">
      <c r="A20" s="8">
        <v>9</v>
      </c>
      <c r="B20" s="20" t="s">
        <v>14</v>
      </c>
      <c r="C20" s="9" t="s">
        <v>15</v>
      </c>
      <c r="D20" s="11">
        <v>65580</v>
      </c>
      <c r="E20" s="12">
        <v>65580</v>
      </c>
    </row>
    <row r="21" spans="1:5" ht="165.75" thickBot="1">
      <c r="A21" s="16">
        <v>11</v>
      </c>
      <c r="B21" s="21" t="s">
        <v>48</v>
      </c>
      <c r="C21" s="17" t="s">
        <v>17</v>
      </c>
      <c r="D21" s="18">
        <v>200000</v>
      </c>
      <c r="E21" s="19">
        <v>100000</v>
      </c>
    </row>
    <row r="22" spans="1:5" ht="135.75" thickBot="1">
      <c r="A22" s="8">
        <v>25</v>
      </c>
      <c r="B22" s="20" t="s">
        <v>34</v>
      </c>
      <c r="C22" s="9" t="s">
        <v>58</v>
      </c>
      <c r="D22" s="11">
        <v>50000</v>
      </c>
      <c r="E22" s="12">
        <v>50000</v>
      </c>
    </row>
    <row r="23" spans="1:5" ht="60.75" thickBot="1">
      <c r="A23" s="28">
        <v>13</v>
      </c>
      <c r="B23" s="29" t="s">
        <v>20</v>
      </c>
      <c r="C23" s="29" t="s">
        <v>50</v>
      </c>
      <c r="D23" s="30">
        <v>69000</v>
      </c>
      <c r="E23" s="31">
        <v>69000</v>
      </c>
    </row>
    <row r="24" spans="1:5">
      <c r="E24" s="10">
        <f>SUM(E2:E23)</f>
        <v>1781929.47</v>
      </c>
    </row>
  </sheetData>
  <autoFilter ref="B1:B24"/>
  <sortState ref="A2:E24">
    <sortCondition ref="B11:B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Allocation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 Anh Nguyễn</dc:creator>
  <cp:lastModifiedBy>PC</cp:lastModifiedBy>
  <cp:lastPrinted>2025-07-17T22:43:21Z</cp:lastPrinted>
  <dcterms:created xsi:type="dcterms:W3CDTF">2025-03-05T11:12:55Z</dcterms:created>
  <dcterms:modified xsi:type="dcterms:W3CDTF">2025-09-02T09:15:49Z</dcterms:modified>
</cp:coreProperties>
</file>